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defaultThemeVersion="166925"/>
  <bookViews>
    <workbookView xWindow="65416" yWindow="65416" windowWidth="20730" windowHeight="11160" activeTab="0"/>
  </bookViews>
  <sheets>
    <sheet name="Hoja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Claudia Buitrago</author>
  </authors>
  <commentList>
    <comment ref="C2" authorId="0">
      <text>
        <r>
          <rPr>
            <b/>
            <sz val="9"/>
            <rFont val="Tahoma"/>
            <family val="2"/>
          </rPr>
          <t>Claudia Buitrago:</t>
        </r>
        <r>
          <rPr>
            <sz val="9"/>
            <rFont val="Tahoma"/>
            <family val="2"/>
          </rPr>
          <t xml:space="preserve">
Escriba la SIGLA de la (s) autoridad (es) ambiental (es) que adelanta la formulación del plan de ordenamiento del recurso hídrico</t>
        </r>
      </text>
    </comment>
    <comment ref="D2" authorId="0">
      <text>
        <r>
          <rPr>
            <b/>
            <sz val="9"/>
            <rFont val="Tahoma"/>
            <family val="2"/>
          </rPr>
          <t>Claudia Buitrago:</t>
        </r>
        <r>
          <rPr>
            <sz val="9"/>
            <rFont val="Tahoma"/>
            <family val="2"/>
          </rPr>
          <t xml:space="preserve">
Escriba la zona hidrográfica donde se encuentra en cuerpo de agua objeto de ordenamiento del recurso hídrico</t>
        </r>
      </text>
    </comment>
    <comment ref="E2" authorId="0">
      <text>
        <r>
          <rPr>
            <b/>
            <sz val="9"/>
            <rFont val="Tahoma"/>
            <family val="2"/>
          </rPr>
          <t xml:space="preserve">Claudia Buitrago:
</t>
        </r>
        <r>
          <rPr>
            <sz val="9"/>
            <rFont val="Tahoma"/>
            <family val="2"/>
          </rPr>
          <t xml:space="preserve">Escriba el código de la zona hidrográfica donde se encuentra en el cuerpo de agua objeto de ordenamiento del recurso hídrico
</t>
        </r>
      </text>
    </comment>
    <comment ref="F2" authorId="0">
      <text>
        <r>
          <rPr>
            <b/>
            <sz val="9"/>
            <rFont val="Tahoma"/>
            <family val="2"/>
          </rPr>
          <t>Claudia Buitrago:</t>
        </r>
        <r>
          <rPr>
            <sz val="9"/>
            <rFont val="Tahoma"/>
            <family val="2"/>
          </rPr>
          <t xml:space="preserve">
Escriba la sub zona hidrografica donde se encuentra el cuerpo de agua objeto de ordenamiento del recurso hídrico</t>
        </r>
      </text>
    </comment>
    <comment ref="G2" authorId="0">
      <text>
        <r>
          <rPr>
            <b/>
            <sz val="9"/>
            <rFont val="Tahoma"/>
            <family val="2"/>
          </rPr>
          <t>Claudia Buitrago:</t>
        </r>
        <r>
          <rPr>
            <sz val="9"/>
            <rFont val="Tahoma"/>
            <family val="2"/>
          </rPr>
          <t xml:space="preserve">
Escriba el Codigo de la sub zona hidrográfica donde se  encuentra el cuerpo de agua objeto de ordenamiento del recurso hídrico</t>
        </r>
      </text>
    </comment>
    <comment ref="H2" authorId="0">
      <text>
        <r>
          <rPr>
            <b/>
            <sz val="9"/>
            <rFont val="Tahoma"/>
            <family val="2"/>
          </rPr>
          <t>Claudia Buitrago:</t>
        </r>
        <r>
          <rPr>
            <sz val="9"/>
            <rFont val="Tahoma"/>
            <family val="2"/>
          </rPr>
          <t xml:space="preserve">
Escriba el nombre del cuerpo de agua al cual se le adelanta el ordenamiento del recurso hídrico</t>
        </r>
      </text>
    </comment>
    <comment ref="I2" authorId="0">
      <text>
        <r>
          <rPr>
            <b/>
            <sz val="9"/>
            <rFont val="Tahoma"/>
            <family val="2"/>
          </rPr>
          <t xml:space="preserve">Claudia Buitrago:
</t>
        </r>
        <r>
          <rPr>
            <sz val="9"/>
            <rFont val="Tahoma"/>
            <family val="2"/>
          </rPr>
          <t>Escriba el número de las ha del cuerpo de agua objeto de ordenamiento del recurso hídrico si es de tipo léntico.</t>
        </r>
      </text>
    </comment>
    <comment ref="J2" authorId="0">
      <text>
        <r>
          <rPr>
            <b/>
            <sz val="9"/>
            <rFont val="Tahoma"/>
            <family val="2"/>
          </rPr>
          <t>Claudia Buitrago:</t>
        </r>
        <r>
          <rPr>
            <sz val="9"/>
            <rFont val="Tahoma"/>
            <family val="2"/>
          </rPr>
          <t xml:space="preserve">
Escriba en número la longitud del cuerpo de agua objeto de ordenamiento del recurso hídrico (desde su nacimiento hasta su desembocadura)</t>
        </r>
      </text>
    </comment>
    <comment ref="K2" authorId="0">
      <text>
        <r>
          <rPr>
            <b/>
            <sz val="9"/>
            <rFont val="Tahoma"/>
            <family val="2"/>
          </rPr>
          <t xml:space="preserve">Claudia Buitrago:
</t>
        </r>
        <r>
          <rPr>
            <sz val="9"/>
            <rFont val="Tahoma"/>
            <family val="2"/>
          </rPr>
          <t>Escriba el número del acto administrativo y la fecha del mismo, el cual declara el ordenamiento del recurso hídrico del cuerpo de agua.</t>
        </r>
      </text>
    </comment>
    <comment ref="N2" authorId="0">
      <text>
        <r>
          <rPr>
            <b/>
            <sz val="9"/>
            <rFont val="Tahoma"/>
            <family val="2"/>
          </rPr>
          <t>Claudia Buitrago:</t>
        </r>
        <r>
          <rPr>
            <sz val="9"/>
            <rFont val="Tahoma"/>
            <family val="2"/>
          </rPr>
          <t xml:space="preserve">
Escriba de forma breve la descripción geográfica del cuerpo de agua (nacimiento, municipio, vereda, desembocadura, tributarios etc.)</t>
        </r>
      </text>
    </comment>
    <comment ref="O2" authorId="0">
      <text>
        <r>
          <rPr>
            <b/>
            <sz val="9"/>
            <rFont val="Tahoma"/>
            <family val="2"/>
          </rPr>
          <t>Claudia Buitrago:</t>
        </r>
        <r>
          <rPr>
            <sz val="9"/>
            <rFont val="Tahoma"/>
            <family val="2"/>
          </rPr>
          <t xml:space="preserve">
Escriba el número del acto administrativo y fecha de adopción del plan de ordenamiento del recurso hídrico</t>
        </r>
      </text>
    </comment>
    <comment ref="P2" authorId="0">
      <text>
        <r>
          <rPr>
            <b/>
            <sz val="9"/>
            <rFont val="Tahoma"/>
            <family val="2"/>
          </rPr>
          <t>Claudia Buitrago:</t>
        </r>
        <r>
          <rPr>
            <sz val="9"/>
            <rFont val="Tahoma"/>
            <family val="2"/>
          </rPr>
          <t xml:space="preserve">
Confirme el número de hectareas del cuerpo de agua en ordenamiento de tipo léntico.</t>
        </r>
      </text>
    </comment>
    <comment ref="Q2" authorId="0">
      <text>
        <r>
          <rPr>
            <b/>
            <sz val="9"/>
            <rFont val="Tahoma"/>
            <family val="2"/>
          </rPr>
          <t>Claudia Buitrago:</t>
        </r>
        <r>
          <rPr>
            <sz val="9"/>
            <rFont val="Tahoma"/>
            <family val="2"/>
          </rPr>
          <t xml:space="preserve">
Confirme en número la longitud del cuerpo de agua objeto de ordenamiento</t>
        </r>
      </text>
    </comment>
  </commentList>
</comments>
</file>

<file path=xl/sharedStrings.xml><?xml version="1.0" encoding="utf-8"?>
<sst xmlns="http://schemas.openxmlformats.org/spreadsheetml/2006/main" count="108" uniqueCount="82">
  <si>
    <t>MACROCUENCA</t>
  </si>
  <si>
    <t>AUTORIDAD AMBIENTAL COMPETENTE</t>
  </si>
  <si>
    <t>ZONA HIDROGRÁFICA</t>
  </si>
  <si>
    <t>CÓDIGO</t>
  </si>
  <si>
    <t xml:space="preserve"> SUB ZONA HIDROGRÁFICA</t>
  </si>
  <si>
    <t>CUERPO DE AGUA OBJETO DE ORDENAMIENTO DEL RECURSO HIDRICO</t>
  </si>
  <si>
    <t>Hectáreas (Ha)</t>
  </si>
  <si>
    <t>Longitud
 (Km)</t>
  </si>
  <si>
    <t>RESOLUCIÓN DECLARATORIA DE ORDENAMIENTO</t>
  </si>
  <si>
    <t>DEPARTAMENTO</t>
  </si>
  <si>
    <t>MUNICIPIO</t>
  </si>
  <si>
    <t>DESCRIPICIÓN GEOGRÁFICA GENERAL DEL CUERPO DE AGUA OBJETO DE ORDEANMIENTO DEL RECURSO HÍDRICO</t>
  </si>
  <si>
    <t>ACTO ADMINISTRATIVO ADOPCIÓN DE ORDENAMIENTO</t>
  </si>
  <si>
    <t>Longitud (Km)</t>
  </si>
  <si>
    <t>Magdalena-Cauca</t>
  </si>
  <si>
    <t>Corpoboyacá</t>
  </si>
  <si>
    <t>Sogamoso</t>
  </si>
  <si>
    <t>Río Chicamocha</t>
  </si>
  <si>
    <t>Río Piedras</t>
  </si>
  <si>
    <t>741 del 1/07/2009</t>
  </si>
  <si>
    <t>Boyacá</t>
  </si>
  <si>
    <t>Combita-Sotaquira</t>
  </si>
  <si>
    <t xml:space="preserve">El río Pierdas nace en el paramo de Iguaque - Merchán, en los limites de los municipio de Combita y Sotaquira, y desemboca en el río Chicamocha </t>
  </si>
  <si>
    <t>2184 del 23/8/2012</t>
  </si>
  <si>
    <t>Rio Chicamocha</t>
  </si>
  <si>
    <t>Quebrada Toibita</t>
  </si>
  <si>
    <t>Paipa</t>
  </si>
  <si>
    <t>La Quebrada Toibita se encuentra en jurisdicción del municipio de Paipa, en limites con el municipio de Sotaquira, nace en el sector conocido como el infierno que hace parte del área de la reserva la Ranchería en el alto de los Perdegotes en las coordenadas geográficas norte: 5°51.1´19.8´´ este: 73°07´53´´a una altura de 3394 m.s.n.m y desebombaca en el río Chicamocha</t>
  </si>
  <si>
    <t>2706 del 28/9/2012</t>
  </si>
  <si>
    <t>Orinoco</t>
  </si>
  <si>
    <t>Meta</t>
  </si>
  <si>
    <t>Lago de Tota</t>
  </si>
  <si>
    <t>3509-1</t>
  </si>
  <si>
    <t>Olarte</t>
  </si>
  <si>
    <t>466 del 5/13/2009</t>
  </si>
  <si>
    <t>Cuitiva, Tota y Aquitania</t>
  </si>
  <si>
    <t>La microcuenca de la quebrada Los Pozos se ubica sobre la vertiente noreste del lago Tota, Con un área de 7.2 km2, alcanza una altitud máxima de 3.600 msnm y entrega sus aguas al lago Tota a una altura de 2.850 msnm. La microcuenca de la quebrada Hato Laguna se ubica sobre la vertiente noreste del lago Tota, Con un área de 30.8 km2, alcanza una altitud máxima de 3.450 msnm y entrega sus aguas al lago Tota a una altura de 2.850 msnm. La microcuenca del río Olarte se ubica sobre la vertiente suroeste del lago Tota, Con un área de 25.2 km2, alcanza una altitud máxima de 3.750 msnm y entrega sus aguas al lago Tota a una altura de 2.850 msnm. La microcuenca del río Tobal se ubica sobre la vertiente sureste del lago Tota, Con un área de 32.6 km2, alcanza una altitud máxima de 3.800 msnm y entrega sus aguas al lago Tota a una altura de 2.850 msnm.</t>
  </si>
  <si>
    <t>1539 del 13/6/2012</t>
  </si>
  <si>
    <t>Tobal</t>
  </si>
  <si>
    <t>Pozos</t>
  </si>
  <si>
    <t>Hato Laguna</t>
  </si>
  <si>
    <t>Río Surba</t>
  </si>
  <si>
    <t>2782 del 6/10/2010</t>
  </si>
  <si>
    <t>Duitama</t>
  </si>
  <si>
    <t xml:space="preserve">Rio Surba está ubicado al nororiente del Rio Chicamocha. Nace en el páramo La Rusia, a una altura aproximada de 3.800 m.s.n.m desde el Boquerón de Avendaños a la Quebrada Zarza y entre la divisoria del agua hasta la cota a 3.200 m.s.n.m prolongada con la Quebrada Los Cacaos en el noroeste y descarga al rio Chicamocha a 2.500 m.s.n.m. Al hacer recorrido en sentido Norte – Sur encontramos pendientes moderadas con topografías entre ligera y fuertemente onduladas, donde predomina calamagrostiseffusa y en algunos sectores en asociación con Espeletiaspp. 
</t>
  </si>
  <si>
    <t>4232 del 13/12/2019</t>
  </si>
  <si>
    <t>Río Chiquito</t>
  </si>
  <si>
    <t>Firavitoba</t>
  </si>
  <si>
    <t xml:space="preserve">Río Chiquito, el cual nace en los páramos de Pesca  en la confluencia de los Ríos Tota y el Río Pesca que va a descargar sus aguas en el canal Vargas en el municipio de Sogamoso la cota promedio del río es de 2500 m.s.n.m. la pendiente del río es prácticamente de 0% tiene una área promedio de 156.54 km2 la longitud aproximada del río es de 14.9 Km. 
Después de recibir las aguas del río Monquira, descarga sus aguas al río Chicamocha en el municipio de Sogamoso. El río Monquira tiene una longitud de 17.9 Km. y nace aproximadamente a una altura de 3140 m.s.n.m le descargan sus aguas las quebradas la Cacharrera que nace en el páramo a una altura de 3485 m.s.n.m, y recoge las aguas de las quebradas Fragua, La Unión, Honda, Dichavita, Alumbro, el Tejal, otra vertiente importante son las quebradas el Hatillo la Rehoya, la Saibita, y por otra lado la quebrada el Ahorcadero, la cual recoge las aguas de las quebrada Ruchica la cual descarga directamente en el río Monquira en jurisdicción del municipio de Sogamoso. 
</t>
  </si>
  <si>
    <t>4340 del 19/12/2019</t>
  </si>
  <si>
    <t>Corpoboyacá-Corpochivor</t>
  </si>
  <si>
    <t>Río Garagoa</t>
  </si>
  <si>
    <t>Río Teatino</t>
  </si>
  <si>
    <t>1980 del 10/29/2013</t>
  </si>
  <si>
    <t>SAMACA, CUCAITA, TUNJA, VENTAQUEMADA, SORACA, BOYACÁ, JENESANO Y RAMIRIQUI</t>
  </si>
  <si>
    <t xml:space="preserve">La microcuenca del río Teatinos recibe las aguas de las quebradas del Cortaderal, Yerbabuena, las Juntas, El Chital y las Pilas. Esta microcuenca se alimenta de las quebradas que nacen en la zona de páramo de San José del Gacal, Matanegra, Laguna verde, en predios con vegetación nativa con alturas superiores a los 3000 m.s.n.m. 
El río Teatinos sirve de límite de Ventaquemada, Samacá y Tunja. En su recorrido recibe las aguas de las quebradas del municipio de Tunja; quebrada las Lajita, quebrada Yerbabuena, quebrada San Antonio, quebrada Barón Gallero, quebrada el Chulo, pasando al municipio de Boyacá recibe las aguas de las Quebradas Agua Caliente, quebrada Palo de Hacha, quebrada San Pedro, quebrada el Neme quebrada Honda y quebrada Arzobispo; que sirve de limites entre el municipio de Soraca y el municipio de Boyacá, recoge las aguas que discurren del municipio de Soraca de las quebradas Susa que se une con la quebrada Arzobispo, Pasando al municipio de Ramiriqui recoge las aguas de la quebrada Peñas, del municipio de Jenesano se recogen las aguas de la quebrada Volador;  sirviendo de limite entre  los municipios de Jenesano y Ramiriqui.
</t>
  </si>
  <si>
    <t>888 del 16/3/2016</t>
  </si>
  <si>
    <t xml:space="preserve"> Lago de Tota a través del Túnel de Cuítiva</t>
  </si>
  <si>
    <t>3071 del 11/14/2014</t>
  </si>
  <si>
    <t>Cuitiva</t>
  </si>
  <si>
    <t xml:space="preserve">La cuenca del Lago de Tota está comprendida por un área de 22.370 Ha, se encuentra localizada en los municipios  de Aquitania, Cuítiva, Tota y Sogamoso en el departamento de Boyacá, en la subzona  hidrográfica del mismo nombre conformando la parte alta del río Upía correspondiente a la zona hidrográfica del Orinoco (IDEAM,2013). La cuenca se encuentra rodeada en su parte alta por el complejo de páramos Tota - Bijagual – Mamapacha en una extensión de 12.944 Ha (57% de la cuenca). </t>
  </si>
  <si>
    <t>4571 del 30/12/2019</t>
  </si>
  <si>
    <t>Río Pesca</t>
  </si>
  <si>
    <t>0861 del 25/03/2015</t>
  </si>
  <si>
    <t>Pesca,Tota. Mogua</t>
  </si>
  <si>
    <t xml:space="preserve">El río Tota nace al sur oriente de la cuenca del río Chicamocha, a una altura aproximada de 3650 msnm en inmediaciones del municipio de Tota y confluye al río Pesca, aguas arriba del municipio de Firavitoba, después de pasar por el municipio de Iza.
El río Pesca nace aproximadamente a los 3234 m.s.n.m, en el municipio de Pesca y se une al río Tota, aguas arriba del municipio de Firavitoba, después de pasar por el municipio de Iza. La unidad hidrológica del río Pesca cuenta con un área de 218,75 km2  donde se encuentran de manera total o parcial 46 veredas pertenecientes a los municipios Paipa, Siachoque, Tuta, Pesca, Tota, Iza, Firavitoba, Tibasosa y Toca 
El río Gámeza se forma de la confluencia de los ríos Saza y la Leonera, aproximadamente a los 2752 m.s.n.m, en inmediaciones de la vereda Mongui, perteneciente al municipio de Mongua y desemboca al río Chicamocha en el sector Puente Reyes (). La Subcuenca del río Gámeza cuenta con un área de 177 km2  donde se encuentran de manera total o parcial 19 veredas pertenecientes a los municipios de Corrales, Gámeza, Mongua, Mongui y Topaga. 
</t>
  </si>
  <si>
    <t>4559 del 12/27/2019</t>
  </si>
  <si>
    <t>Río Tota</t>
  </si>
  <si>
    <t>Río Gameza</t>
  </si>
  <si>
    <t>Corpoboyacá-PNNC</t>
  </si>
  <si>
    <t>Rio Suarez</t>
  </si>
  <si>
    <t>Río Cane</t>
  </si>
  <si>
    <t>PPNC 0660 y 4343 del 20/12/2016</t>
  </si>
  <si>
    <t>Arcabuco,  Villa de Leyva y Chiquiza</t>
  </si>
  <si>
    <t xml:space="preserve">Los ríos nacen en el complejo del parámo Iguaque.Merchan y desembocan hacia el río Moniquira- Sutamarchan El río Cane nace en el municipio de Chíquiza y recorre 29.7 km hasta su desembocadura en el río Moniquirá, sus principales afluentes en el municipio de Villa de Leyva son las quebradas de Chaina, la Colorada y el Río la Cebada y en el municipio de Chíquiza la quebrada Campo Hermoso, en el Santuario de Flora y Fauna los principales tributarios son: las lagunas de Iguaque, Ojo de Agua, Cazadero, Coloradas, Empedrada, El Monte y Carrizal. Las lagunas pertenecen a la cuenca del  río Suarez que nace en la laguna de Fuquene a 2550 m.s.n.m, en el departamento de Cundinamarca drena en sentido SW-NE hasta las cercanías del municipio de Zapatoca en donde vierte sus aguas al río Chicamocha para formar el río Sogamoso, el cual tributa sus aguas al río Magdalena
Subcuenca la quebrada Colorada Alta
Esta Subcuenca nace en la zona de Santuario de flora y fauna Iguaque, y recorre de los 2200 a 3800 m.s.n.m, con un área aproximada de 3262 hectáreas a esta Subcuenca pertenece las microcuencas que la quebrada Mamarramos, la quebrada Los Francos y la quebrada Carrizal., la cual se encuentra ubicada en los límites de los municipios de Villa de Leyva y Arcabuco. La quebrada Mamarramos al igual que las quebradas Carrizal, Cañuelas, Amoladero, Los Murciélagos, hacen parte de las corrientes que conforman la Subcuenca de la quebrada la Colorada que a su vez conforma la cuenca del río Cane-Iguaque
Microcuenca Quebrada Curíes
Esta microcuenca se encuentra con una extensión aproximada de 338 hectáreas, de las cuales aproximadamente 120 hectáreas se disponen dentro del Santuario de Flora y Fauna de Iguaque; ubicada en altitudes entre 2250 a 3000 m.s.n.m 
</t>
  </si>
  <si>
    <t>Resolución P.N.N.C No. 0535  y Resolución Corpoboyacá No. 4634 del 24/12/2018</t>
  </si>
  <si>
    <t>Río Suarez</t>
  </si>
  <si>
    <t>Río La Cebada</t>
  </si>
  <si>
    <t>Río Leyva</t>
  </si>
  <si>
    <t>Quebradas El Roble</t>
  </si>
  <si>
    <t>Quebradas Colorada</t>
  </si>
  <si>
    <t>FALTA INCORPORAR INFORMACIÓN RELACIONADA CON PORH POR PARTRE DE SUBDIRECIÓN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</si>
</sst>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sz val="8"/>
      <color theme="1"/>
      <name val="Arial Narrow"/>
      <family val="2"/>
    </font>
    <font>
      <b/>
      <sz val="11"/>
      <color rgb="FFFFFFFF"/>
      <name val="Arial Narrow"/>
      <family val="2"/>
    </font>
    <font>
      <sz val="11"/>
      <color theme="1"/>
      <name val="Arial Narrow"/>
      <family val="2"/>
    </font>
    <font>
      <sz val="11"/>
      <name val="Calibri"/>
      <family val="2"/>
      <scheme val="minor"/>
    </font>
    <font>
      <b/>
      <sz val="8"/>
      <color rgb="FFFF0000"/>
      <name val="Arial Narrow"/>
      <family val="2"/>
    </font>
    <font>
      <b/>
      <sz val="9"/>
      <name val="Tahoma"/>
      <family val="2"/>
    </font>
    <font>
      <sz val="9"/>
      <name val="Tahoma"/>
      <family val="2"/>
    </font>
    <font>
      <b/>
      <sz val="8"/>
      <name val="Calibri"/>
      <family val="2"/>
    </font>
  </fonts>
  <fills count="3">
    <fill>
      <patternFill/>
    </fill>
    <fill>
      <patternFill patternType="gray125"/>
    </fill>
    <fill>
      <patternFill patternType="solid">
        <fgColor rgb="FF5B9BD5"/>
        <bgColor indexed="64"/>
      </patternFill>
    </fill>
  </fills>
  <borders count="19">
    <border>
      <left/>
      <right/>
      <top/>
      <bottom/>
      <diagonal/>
    </border>
    <border>
      <left style="medium"/>
      <right style="thin"/>
      <top style="medium"/>
      <bottom/>
    </border>
    <border>
      <left style="thin"/>
      <right style="thin"/>
      <top style="medium"/>
      <bottom/>
    </border>
    <border>
      <left style="thin"/>
      <right style="medium"/>
      <top style="medium"/>
      <bottom/>
    </border>
    <border>
      <left style="thin"/>
      <right style="thin"/>
      <top style="thin"/>
      <bottom style="thin"/>
    </border>
    <border>
      <left style="thin"/>
      <right style="thin"/>
      <top style="medium"/>
      <bottom style="thin"/>
    </border>
    <border>
      <left style="thin"/>
      <right style="medium"/>
      <top style="thin"/>
      <bottom style="thin"/>
    </border>
    <border>
      <left style="medium"/>
      <right style="thin"/>
      <top style="thin"/>
      <bottom style="thin"/>
    </border>
    <border>
      <left style="thin"/>
      <right style="thin"/>
      <top/>
      <bottom style="thin"/>
    </border>
    <border>
      <left style="thin"/>
      <right style="medium"/>
      <top/>
      <bottom style="thin"/>
    </border>
    <border>
      <left style="medium"/>
      <right style="thin"/>
      <top/>
      <bottom/>
    </border>
    <border>
      <left style="thin"/>
      <right style="thin"/>
      <top/>
      <bottom/>
    </border>
    <border>
      <left style="thin"/>
      <right style="thin"/>
      <top style="thin"/>
      <bottom/>
    </border>
    <border>
      <left style="medium"/>
      <right style="thin"/>
      <top/>
      <bottom style="thin"/>
    </border>
    <border>
      <left style="medium"/>
      <right style="thin"/>
      <top style="thin"/>
      <bottom/>
    </border>
    <border>
      <left style="medium"/>
      <right style="thin"/>
      <top/>
      <bottom style="medium"/>
    </border>
    <border>
      <left style="thin"/>
      <right style="thin"/>
      <top/>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0" xfId="0" applyFont="1"/>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5" fillId="0" borderId="4" xfId="0" applyFon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wrapText="1"/>
    </xf>
    <xf numFmtId="0" fontId="5" fillId="0" borderId="4" xfId="0" applyFont="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6" xfId="0" applyBorder="1" applyAlignment="1">
      <alignment horizontal="center" vertical="center"/>
    </xf>
    <xf numFmtId="0" fontId="5" fillId="0" borderId="0" xfId="0" applyFont="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wrapText="1"/>
    </xf>
    <xf numFmtId="0" fontId="0" fillId="0" borderId="4" xfId="0" applyBorder="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17" xfId="0" applyFont="1" applyBorder="1" applyAlignment="1">
      <alignment horizontal="center" vertical="center"/>
    </xf>
    <xf numFmtId="0" fontId="0" fillId="0" borderId="16" xfId="0" applyBorder="1" applyAlignment="1">
      <alignment horizontal="center" vertical="center" wrapText="1"/>
    </xf>
    <xf numFmtId="0" fontId="0" fillId="0" borderId="18" xfId="0" applyBorder="1" applyAlignment="1">
      <alignment horizontal="center" vertical="center"/>
    </xf>
    <xf numFmtId="0" fontId="6"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C6CCF-7996-4316-B676-BCA35E7E03B9}">
  <dimension ref="B2:Q22"/>
  <sheetViews>
    <sheetView tabSelected="1" workbookViewId="0" topLeftCell="A1">
      <selection activeCell="H6" sqref="H6"/>
    </sheetView>
  </sheetViews>
  <sheetFormatPr defaultColWidth="11.57421875" defaultRowHeight="15"/>
  <cols>
    <col min="1" max="1" width="3.57421875" style="1" customWidth="1"/>
    <col min="2" max="2" width="15.421875" style="1" bestFit="1" customWidth="1"/>
    <col min="3" max="3" width="22.00390625" style="1" customWidth="1"/>
    <col min="4" max="4" width="18.8515625" style="1" customWidth="1"/>
    <col min="5" max="5" width="8.57421875" style="1" customWidth="1"/>
    <col min="6" max="6" width="15.140625" style="1" bestFit="1" customWidth="1"/>
    <col min="7" max="7" width="8.421875" style="1" bestFit="1" customWidth="1"/>
    <col min="8" max="8" width="34.7109375" style="1" customWidth="1"/>
    <col min="9" max="9" width="9.421875" style="2" customWidth="1"/>
    <col min="10" max="10" width="10.8515625" style="2" customWidth="1"/>
    <col min="11" max="11" width="29.57421875" style="1" customWidth="1"/>
    <col min="12" max="12" width="16.140625" style="2" customWidth="1"/>
    <col min="13" max="13" width="10.7109375" style="2" bestFit="1" customWidth="1"/>
    <col min="14" max="14" width="61.57421875" style="2" customWidth="1"/>
    <col min="15" max="15" width="28.8515625" style="1" customWidth="1"/>
    <col min="16" max="16" width="8.7109375" style="2" customWidth="1"/>
    <col min="17" max="17" width="6.8515625" style="2" customWidth="1"/>
    <col min="18" max="16384" width="11.57421875" style="1" customWidth="1"/>
  </cols>
  <sheetData>
    <row r="1" ht="13.5" thickBot="1"/>
    <row r="2" spans="2:17" s="6" customFormat="1" ht="50.25" thickBot="1">
      <c r="B2" s="3" t="s">
        <v>0</v>
      </c>
      <c r="C2" s="4" t="s">
        <v>1</v>
      </c>
      <c r="D2" s="4" t="s">
        <v>2</v>
      </c>
      <c r="E2" s="4" t="s">
        <v>3</v>
      </c>
      <c r="F2" s="4" t="s">
        <v>4</v>
      </c>
      <c r="G2" s="4" t="s">
        <v>3</v>
      </c>
      <c r="H2" s="4" t="s">
        <v>5</v>
      </c>
      <c r="I2" s="4" t="s">
        <v>6</v>
      </c>
      <c r="J2" s="4" t="s">
        <v>7</v>
      </c>
      <c r="K2" s="4" t="s">
        <v>8</v>
      </c>
      <c r="L2" s="4" t="s">
        <v>9</v>
      </c>
      <c r="M2" s="4" t="s">
        <v>10</v>
      </c>
      <c r="N2" s="4" t="s">
        <v>11</v>
      </c>
      <c r="O2" s="4" t="s">
        <v>12</v>
      </c>
      <c r="P2" s="4" t="s">
        <v>6</v>
      </c>
      <c r="Q2" s="5" t="s">
        <v>13</v>
      </c>
    </row>
    <row r="3" spans="2:17" s="2" customFormat="1" ht="45">
      <c r="B3" s="7" t="s">
        <v>14</v>
      </c>
      <c r="C3" s="8" t="s">
        <v>15</v>
      </c>
      <c r="D3" s="9" t="s">
        <v>16</v>
      </c>
      <c r="E3" s="9">
        <f>+E4</f>
        <v>2403</v>
      </c>
      <c r="F3" s="9" t="s">
        <v>17</v>
      </c>
      <c r="G3" s="9">
        <f>+G4</f>
        <v>240301</v>
      </c>
      <c r="H3" s="10" t="s">
        <v>18</v>
      </c>
      <c r="I3" s="11">
        <v>0</v>
      </c>
      <c r="J3" s="11">
        <f>17.94+3.18</f>
        <v>21.12</v>
      </c>
      <c r="K3" s="9" t="s">
        <v>19</v>
      </c>
      <c r="L3" s="11" t="s">
        <v>20</v>
      </c>
      <c r="M3" s="11" t="s">
        <v>21</v>
      </c>
      <c r="N3" s="11" t="s">
        <v>22</v>
      </c>
      <c r="O3" s="11" t="s">
        <v>23</v>
      </c>
      <c r="P3" s="9">
        <f aca="true" t="shared" si="0" ref="P3:Q18">+I3</f>
        <v>0</v>
      </c>
      <c r="Q3" s="12">
        <f t="shared" si="0"/>
        <v>21.12</v>
      </c>
    </row>
    <row r="4" spans="2:17" s="2" customFormat="1" ht="90">
      <c r="B4" s="13" t="s">
        <v>14</v>
      </c>
      <c r="C4" s="9" t="s">
        <v>15</v>
      </c>
      <c r="D4" s="9" t="s">
        <v>16</v>
      </c>
      <c r="E4" s="9">
        <v>2403</v>
      </c>
      <c r="F4" s="9" t="s">
        <v>24</v>
      </c>
      <c r="G4" s="9">
        <v>240301</v>
      </c>
      <c r="H4" s="14" t="s">
        <v>25</v>
      </c>
      <c r="I4" s="15">
        <v>0</v>
      </c>
      <c r="J4" s="15">
        <v>10.21</v>
      </c>
      <c r="K4" s="16" t="s">
        <v>19</v>
      </c>
      <c r="L4" s="15" t="s">
        <v>20</v>
      </c>
      <c r="M4" s="9" t="s">
        <v>26</v>
      </c>
      <c r="N4" s="9" t="s">
        <v>27</v>
      </c>
      <c r="O4" s="15" t="s">
        <v>28</v>
      </c>
      <c r="P4" s="16">
        <f t="shared" si="0"/>
        <v>0</v>
      </c>
      <c r="Q4" s="17">
        <f t="shared" si="0"/>
        <v>10.21</v>
      </c>
    </row>
    <row r="5" spans="2:17" s="2" customFormat="1" ht="45" customHeight="1">
      <c r="B5" s="18" t="s">
        <v>29</v>
      </c>
      <c r="C5" s="19" t="s">
        <v>15</v>
      </c>
      <c r="D5" s="19" t="s">
        <v>30</v>
      </c>
      <c r="E5" s="19">
        <v>3516</v>
      </c>
      <c r="F5" s="19" t="s">
        <v>31</v>
      </c>
      <c r="G5" s="19" t="s">
        <v>32</v>
      </c>
      <c r="H5" s="20" t="s">
        <v>33</v>
      </c>
      <c r="I5" s="15"/>
      <c r="J5" s="15">
        <v>10.93</v>
      </c>
      <c r="K5" s="21" t="s">
        <v>34</v>
      </c>
      <c r="L5" s="21" t="s">
        <v>20</v>
      </c>
      <c r="M5" s="22" t="s">
        <v>35</v>
      </c>
      <c r="N5" s="22" t="s">
        <v>36</v>
      </c>
      <c r="O5" s="21" t="s">
        <v>37</v>
      </c>
      <c r="P5" s="15">
        <f t="shared" si="0"/>
        <v>0</v>
      </c>
      <c r="Q5" s="23">
        <f t="shared" si="0"/>
        <v>10.93</v>
      </c>
    </row>
    <row r="6" spans="2:17" s="2" customFormat="1" ht="45" customHeight="1">
      <c r="B6" s="18"/>
      <c r="C6" s="19"/>
      <c r="D6" s="19"/>
      <c r="E6" s="19"/>
      <c r="F6" s="19"/>
      <c r="G6" s="19"/>
      <c r="H6" s="24" t="s">
        <v>38</v>
      </c>
      <c r="I6" s="15"/>
      <c r="J6" s="15">
        <v>9.01</v>
      </c>
      <c r="K6" s="25"/>
      <c r="L6" s="25"/>
      <c r="M6" s="19"/>
      <c r="N6" s="19"/>
      <c r="O6" s="25"/>
      <c r="P6" s="15">
        <f t="shared" si="0"/>
        <v>0</v>
      </c>
      <c r="Q6" s="23">
        <f t="shared" si="0"/>
        <v>9.01</v>
      </c>
    </row>
    <row r="7" spans="2:17" s="2" customFormat="1" ht="37.5" customHeight="1">
      <c r="B7" s="18"/>
      <c r="C7" s="19"/>
      <c r="D7" s="19"/>
      <c r="E7" s="19"/>
      <c r="F7" s="19"/>
      <c r="G7" s="19"/>
      <c r="H7" s="14" t="s">
        <v>39</v>
      </c>
      <c r="I7" s="15"/>
      <c r="J7" s="15">
        <v>5.6</v>
      </c>
      <c r="K7" s="25"/>
      <c r="L7" s="25"/>
      <c r="M7" s="19"/>
      <c r="N7" s="19"/>
      <c r="O7" s="25"/>
      <c r="P7" s="15">
        <f t="shared" si="0"/>
        <v>0</v>
      </c>
      <c r="Q7" s="23">
        <f t="shared" si="0"/>
        <v>5.6</v>
      </c>
    </row>
    <row r="8" spans="2:17" s="2" customFormat="1" ht="38.25" customHeight="1">
      <c r="B8" s="18"/>
      <c r="C8" s="19"/>
      <c r="D8" s="19"/>
      <c r="E8" s="19"/>
      <c r="F8" s="19"/>
      <c r="G8" s="19"/>
      <c r="H8" s="14" t="s">
        <v>40</v>
      </c>
      <c r="I8" s="15"/>
      <c r="J8" s="15">
        <v>4.59</v>
      </c>
      <c r="K8" s="25"/>
      <c r="L8" s="25"/>
      <c r="M8" s="19"/>
      <c r="N8" s="19"/>
      <c r="O8" s="25"/>
      <c r="P8" s="15">
        <f t="shared" si="0"/>
        <v>0</v>
      </c>
      <c r="Q8" s="23">
        <f t="shared" si="0"/>
        <v>4.59</v>
      </c>
    </row>
    <row r="9" spans="2:17" s="2" customFormat="1" ht="42.75" customHeight="1">
      <c r="B9" s="26"/>
      <c r="C9" s="27"/>
      <c r="D9" s="27"/>
      <c r="E9" s="27"/>
      <c r="F9" s="27"/>
      <c r="G9" s="27"/>
      <c r="H9" s="14" t="s">
        <v>31</v>
      </c>
      <c r="I9" s="15">
        <v>54499.5</v>
      </c>
      <c r="J9" s="15">
        <v>0</v>
      </c>
      <c r="K9" s="28"/>
      <c r="L9" s="28"/>
      <c r="M9" s="27"/>
      <c r="N9" s="27"/>
      <c r="O9" s="28"/>
      <c r="P9" s="15">
        <f t="shared" si="0"/>
        <v>54499.5</v>
      </c>
      <c r="Q9" s="23">
        <f t="shared" si="0"/>
        <v>0</v>
      </c>
    </row>
    <row r="10" spans="2:17" s="2" customFormat="1" ht="409.5">
      <c r="B10" s="13" t="str">
        <f aca="true" t="shared" si="1" ref="B10:G10">+B3</f>
        <v>Magdalena-Cauca</v>
      </c>
      <c r="C10" s="15" t="str">
        <f t="shared" si="1"/>
        <v>Corpoboyacá</v>
      </c>
      <c r="D10" s="15" t="str">
        <f t="shared" si="1"/>
        <v>Sogamoso</v>
      </c>
      <c r="E10" s="15">
        <f>+E3</f>
        <v>2403</v>
      </c>
      <c r="F10" s="15" t="str">
        <f t="shared" si="1"/>
        <v>Río Chicamocha</v>
      </c>
      <c r="G10" s="15">
        <f t="shared" si="1"/>
        <v>240301</v>
      </c>
      <c r="H10" s="14" t="s">
        <v>41</v>
      </c>
      <c r="I10" s="15"/>
      <c r="J10" s="15">
        <v>22.71</v>
      </c>
      <c r="K10" s="15" t="s">
        <v>42</v>
      </c>
      <c r="L10" s="15" t="s">
        <v>20</v>
      </c>
      <c r="M10" s="15" t="s">
        <v>43</v>
      </c>
      <c r="N10" s="9" t="s">
        <v>44</v>
      </c>
      <c r="O10" s="15" t="s">
        <v>45</v>
      </c>
      <c r="P10" s="15"/>
      <c r="Q10" s="23">
        <f t="shared" si="0"/>
        <v>22.71</v>
      </c>
    </row>
    <row r="11" spans="2:17" s="2" customFormat="1" ht="409.5">
      <c r="B11" s="13" t="str">
        <f aca="true" t="shared" si="2" ref="B11:G11">+B10</f>
        <v>Magdalena-Cauca</v>
      </c>
      <c r="C11" s="15" t="str">
        <f t="shared" si="2"/>
        <v>Corpoboyacá</v>
      </c>
      <c r="D11" s="15" t="str">
        <f t="shared" si="2"/>
        <v>Sogamoso</v>
      </c>
      <c r="E11" s="15">
        <f t="shared" si="2"/>
        <v>2403</v>
      </c>
      <c r="F11" s="15" t="str">
        <f t="shared" si="2"/>
        <v>Río Chicamocha</v>
      </c>
      <c r="G11" s="15">
        <f t="shared" si="2"/>
        <v>240301</v>
      </c>
      <c r="H11" s="14" t="s">
        <v>46</v>
      </c>
      <c r="I11" s="15">
        <v>0</v>
      </c>
      <c r="J11" s="15">
        <v>15.55</v>
      </c>
      <c r="K11" s="15" t="s">
        <v>42</v>
      </c>
      <c r="L11" s="15" t="s">
        <v>20</v>
      </c>
      <c r="M11" s="15" t="s">
        <v>47</v>
      </c>
      <c r="N11" s="9" t="s">
        <v>48</v>
      </c>
      <c r="O11" s="15" t="s">
        <v>49</v>
      </c>
      <c r="P11" s="15"/>
      <c r="Q11" s="23">
        <f t="shared" si="0"/>
        <v>15.55</v>
      </c>
    </row>
    <row r="12" spans="2:17" s="2" customFormat="1" ht="409.5">
      <c r="B12" s="29" t="s">
        <v>29</v>
      </c>
      <c r="C12" s="9" t="s">
        <v>50</v>
      </c>
      <c r="D12" s="15" t="s">
        <v>30</v>
      </c>
      <c r="E12" s="15">
        <v>3507</v>
      </c>
      <c r="F12" s="15" t="s">
        <v>51</v>
      </c>
      <c r="G12" s="15">
        <v>3507</v>
      </c>
      <c r="H12" s="14" t="s">
        <v>52</v>
      </c>
      <c r="I12" s="15">
        <v>0</v>
      </c>
      <c r="J12" s="15">
        <v>14.37</v>
      </c>
      <c r="K12" s="15" t="s">
        <v>53</v>
      </c>
      <c r="L12" s="15" t="s">
        <v>20</v>
      </c>
      <c r="M12" s="9" t="s">
        <v>54</v>
      </c>
      <c r="N12" s="9" t="s">
        <v>55</v>
      </c>
      <c r="O12" s="15" t="s">
        <v>56</v>
      </c>
      <c r="P12" s="15"/>
      <c r="Q12" s="23">
        <f t="shared" si="0"/>
        <v>14.37</v>
      </c>
    </row>
    <row r="13" spans="2:17" s="2" customFormat="1" ht="409.5">
      <c r="B13" s="29" t="str">
        <f aca="true" t="shared" si="3" ref="B13:G13">+B5</f>
        <v>Orinoco</v>
      </c>
      <c r="C13" s="15" t="str">
        <f t="shared" si="3"/>
        <v>Corpoboyacá</v>
      </c>
      <c r="D13" s="15" t="str">
        <f t="shared" si="3"/>
        <v>Meta</v>
      </c>
      <c r="E13" s="15">
        <f t="shared" si="3"/>
        <v>3516</v>
      </c>
      <c r="F13" s="15" t="str">
        <f t="shared" si="3"/>
        <v>Lago de Tota</v>
      </c>
      <c r="G13" s="15" t="str">
        <f t="shared" si="3"/>
        <v>3509-1</v>
      </c>
      <c r="H13" s="20" t="s">
        <v>57</v>
      </c>
      <c r="I13" s="15">
        <f>+I9</f>
        <v>54499.5</v>
      </c>
      <c r="J13" s="15">
        <v>0</v>
      </c>
      <c r="K13" s="15" t="s">
        <v>58</v>
      </c>
      <c r="L13" s="15" t="s">
        <v>20</v>
      </c>
      <c r="M13" s="15" t="s">
        <v>59</v>
      </c>
      <c r="N13" s="9" t="s">
        <v>60</v>
      </c>
      <c r="O13" s="15" t="s">
        <v>61</v>
      </c>
      <c r="P13" s="15">
        <f>+I13</f>
        <v>54499.5</v>
      </c>
      <c r="Q13" s="23">
        <f t="shared" si="0"/>
        <v>0</v>
      </c>
    </row>
    <row r="14" spans="2:17" s="2" customFormat="1" ht="100.5" customHeight="1">
      <c r="B14" s="30" t="str">
        <f>+B11</f>
        <v>Magdalena-Cauca</v>
      </c>
      <c r="C14" s="31" t="s">
        <v>15</v>
      </c>
      <c r="D14" s="15" t="s">
        <v>16</v>
      </c>
      <c r="E14" s="15">
        <f>+E10</f>
        <v>2403</v>
      </c>
      <c r="F14" s="15" t="str">
        <f>+F10</f>
        <v>Río Chicamocha</v>
      </c>
      <c r="G14" s="15">
        <f>+G11</f>
        <v>240301</v>
      </c>
      <c r="H14" s="14" t="s">
        <v>62</v>
      </c>
      <c r="I14" s="15">
        <v>0</v>
      </c>
      <c r="J14" s="15">
        <v>32.38</v>
      </c>
      <c r="K14" s="31" t="s">
        <v>63</v>
      </c>
      <c r="L14" s="21" t="s">
        <v>20</v>
      </c>
      <c r="M14" s="22" t="s">
        <v>64</v>
      </c>
      <c r="N14" s="22" t="s">
        <v>65</v>
      </c>
      <c r="O14" s="21" t="s">
        <v>66</v>
      </c>
      <c r="P14" s="15"/>
      <c r="Q14" s="23">
        <f t="shared" si="0"/>
        <v>32.38</v>
      </c>
    </row>
    <row r="15" spans="2:17" s="2" customFormat="1" ht="88.5" customHeight="1">
      <c r="B15" s="32"/>
      <c r="C15" s="31"/>
      <c r="D15" s="15" t="s">
        <v>16</v>
      </c>
      <c r="E15" s="15">
        <f>+E10</f>
        <v>2403</v>
      </c>
      <c r="F15" s="15" t="s">
        <v>24</v>
      </c>
      <c r="G15" s="15">
        <f>+G14</f>
        <v>240301</v>
      </c>
      <c r="H15" s="14" t="s">
        <v>67</v>
      </c>
      <c r="I15" s="15">
        <v>0</v>
      </c>
      <c r="J15" s="15">
        <v>27.93</v>
      </c>
      <c r="K15" s="31"/>
      <c r="L15" s="25"/>
      <c r="M15" s="25"/>
      <c r="N15" s="25"/>
      <c r="O15" s="25"/>
      <c r="P15" s="15"/>
      <c r="Q15" s="23">
        <f t="shared" si="0"/>
        <v>27.93</v>
      </c>
    </row>
    <row r="16" spans="2:17" s="2" customFormat="1" ht="86.25" customHeight="1">
      <c r="B16" s="33"/>
      <c r="C16" s="31"/>
      <c r="D16" s="15" t="s">
        <v>16</v>
      </c>
      <c r="E16" s="15">
        <f>+E11</f>
        <v>2403</v>
      </c>
      <c r="F16" s="15" t="s">
        <v>24</v>
      </c>
      <c r="G16" s="15">
        <f>+G15</f>
        <v>240301</v>
      </c>
      <c r="H16" s="14" t="s">
        <v>68</v>
      </c>
      <c r="I16" s="15">
        <v>0</v>
      </c>
      <c r="J16" s="15">
        <v>22.79</v>
      </c>
      <c r="K16" s="31"/>
      <c r="L16" s="28"/>
      <c r="M16" s="28"/>
      <c r="N16" s="28"/>
      <c r="O16" s="28"/>
      <c r="P16" s="15"/>
      <c r="Q16" s="23">
        <f t="shared" si="0"/>
        <v>22.79</v>
      </c>
    </row>
    <row r="17" spans="2:17" s="2" customFormat="1" ht="43.5" customHeight="1">
      <c r="B17" s="30" t="str">
        <f>+B14</f>
        <v>Magdalena-Cauca</v>
      </c>
      <c r="C17" s="21" t="s">
        <v>69</v>
      </c>
      <c r="D17" s="21" t="s">
        <v>16</v>
      </c>
      <c r="E17" s="21">
        <v>2401</v>
      </c>
      <c r="F17" s="15" t="s">
        <v>70</v>
      </c>
      <c r="G17" s="21">
        <v>240102</v>
      </c>
      <c r="H17" s="14" t="s">
        <v>71</v>
      </c>
      <c r="I17" s="15"/>
      <c r="J17" s="15">
        <v>15.09</v>
      </c>
      <c r="K17" s="21" t="s">
        <v>72</v>
      </c>
      <c r="L17" s="21" t="s">
        <v>20</v>
      </c>
      <c r="M17" s="22" t="s">
        <v>73</v>
      </c>
      <c r="N17" s="22" t="s">
        <v>74</v>
      </c>
      <c r="O17" s="22" t="s">
        <v>75</v>
      </c>
      <c r="P17" s="15"/>
      <c r="Q17" s="23">
        <f t="shared" si="0"/>
        <v>15.09</v>
      </c>
    </row>
    <row r="18" spans="2:17" s="2" customFormat="1" ht="38.25" customHeight="1">
      <c r="B18" s="32"/>
      <c r="C18" s="25"/>
      <c r="D18" s="25"/>
      <c r="E18" s="25"/>
      <c r="F18" s="15" t="s">
        <v>76</v>
      </c>
      <c r="G18" s="25"/>
      <c r="H18" s="14" t="s">
        <v>77</v>
      </c>
      <c r="I18" s="15"/>
      <c r="J18" s="15">
        <v>10.16</v>
      </c>
      <c r="K18" s="25"/>
      <c r="L18" s="25"/>
      <c r="M18" s="19"/>
      <c r="N18" s="19"/>
      <c r="O18" s="19"/>
      <c r="P18" s="15"/>
      <c r="Q18" s="23">
        <f t="shared" si="0"/>
        <v>10.16</v>
      </c>
    </row>
    <row r="19" spans="2:17" s="2" customFormat="1" ht="54.75" customHeight="1">
      <c r="B19" s="32"/>
      <c r="C19" s="25"/>
      <c r="D19" s="25"/>
      <c r="E19" s="25"/>
      <c r="F19" s="15" t="str">
        <f>+F18</f>
        <v>Río Suarez</v>
      </c>
      <c r="G19" s="25"/>
      <c r="H19" s="24" t="s">
        <v>78</v>
      </c>
      <c r="I19" s="15"/>
      <c r="J19" s="15">
        <v>6</v>
      </c>
      <c r="K19" s="25"/>
      <c r="L19" s="25"/>
      <c r="M19" s="19"/>
      <c r="N19" s="19"/>
      <c r="O19" s="19"/>
      <c r="P19" s="15"/>
      <c r="Q19" s="23">
        <f aca="true" t="shared" si="4" ref="Q19:Q21">+J19</f>
        <v>6</v>
      </c>
    </row>
    <row r="20" spans="2:17" s="2" customFormat="1" ht="38.25" customHeight="1">
      <c r="B20" s="32"/>
      <c r="C20" s="25"/>
      <c r="D20" s="25"/>
      <c r="E20" s="25"/>
      <c r="F20" s="15" t="str">
        <f>+F19</f>
        <v>Río Suarez</v>
      </c>
      <c r="G20" s="25"/>
      <c r="H20" s="14" t="s">
        <v>79</v>
      </c>
      <c r="I20" s="15"/>
      <c r="J20" s="15">
        <v>8.48</v>
      </c>
      <c r="K20" s="25"/>
      <c r="L20" s="25"/>
      <c r="M20" s="19"/>
      <c r="N20" s="19"/>
      <c r="O20" s="19"/>
      <c r="P20" s="15"/>
      <c r="Q20" s="23">
        <f t="shared" si="4"/>
        <v>8.48</v>
      </c>
    </row>
    <row r="21" spans="2:17" s="2" customFormat="1" ht="15.75" thickBot="1">
      <c r="B21" s="34"/>
      <c r="C21" s="35"/>
      <c r="D21" s="35"/>
      <c r="E21" s="35"/>
      <c r="F21" s="36" t="str">
        <f>+F20</f>
        <v>Río Suarez</v>
      </c>
      <c r="G21" s="35"/>
      <c r="H21" s="37" t="s">
        <v>80</v>
      </c>
      <c r="I21" s="36"/>
      <c r="J21" s="36">
        <v>6.76</v>
      </c>
      <c r="K21" s="35"/>
      <c r="L21" s="35"/>
      <c r="M21" s="38"/>
      <c r="N21" s="38"/>
      <c r="O21" s="38"/>
      <c r="P21" s="36"/>
      <c r="Q21" s="39">
        <f t="shared" si="4"/>
        <v>6.76</v>
      </c>
    </row>
    <row r="22" ht="15">
      <c r="C22" s="40" t="s">
        <v>81</v>
      </c>
    </row>
  </sheetData>
  <mergeCells count="28">
    <mergeCell ref="N17:N21"/>
    <mergeCell ref="O17:O21"/>
    <mergeCell ref="N14:N16"/>
    <mergeCell ref="O14:O16"/>
    <mergeCell ref="B17:B21"/>
    <mergeCell ref="C17:C21"/>
    <mergeCell ref="D17:D21"/>
    <mergeCell ref="E17:E21"/>
    <mergeCell ref="G17:G21"/>
    <mergeCell ref="K17:K21"/>
    <mergeCell ref="L17:L21"/>
    <mergeCell ref="M17:M21"/>
    <mergeCell ref="K5:K9"/>
    <mergeCell ref="L5:L9"/>
    <mergeCell ref="M5:M9"/>
    <mergeCell ref="N5:N9"/>
    <mergeCell ref="O5:O9"/>
    <mergeCell ref="B14:B16"/>
    <mergeCell ref="C14:C16"/>
    <mergeCell ref="K14:K16"/>
    <mergeCell ref="L14:L16"/>
    <mergeCell ref="M14:M16"/>
    <mergeCell ref="B5:B9"/>
    <mergeCell ref="C5:C9"/>
    <mergeCell ref="D5:D9"/>
    <mergeCell ref="E5:E9"/>
    <mergeCell ref="F5:F9"/>
    <mergeCell ref="G5:G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Zulay Blanco</dc:creator>
  <cp:keywords/>
  <dc:description/>
  <cp:lastModifiedBy>Zulay Blanco</cp:lastModifiedBy>
  <dcterms:created xsi:type="dcterms:W3CDTF">2022-09-19T15:27:42Z</dcterms:created>
  <dcterms:modified xsi:type="dcterms:W3CDTF">2022-09-19T15:30:50Z</dcterms:modified>
  <cp:category/>
  <cp:version/>
  <cp:contentType/>
  <cp:contentStatus/>
</cp:coreProperties>
</file>